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R30" i="1" l="1"/>
  <c r="AH30" i="1"/>
  <c r="AR29" i="1"/>
  <c r="AH29" i="1"/>
  <c r="AR28" i="1"/>
  <c r="AH28" i="1"/>
  <c r="AR27" i="1"/>
  <c r="AH27" i="1"/>
  <c r="AR26" i="1"/>
  <c r="AH26" i="1"/>
  <c r="AR25" i="1"/>
  <c r="AH25" i="1"/>
  <c r="AR24" i="1"/>
  <c r="AH24" i="1"/>
  <c r="AR23" i="1"/>
  <c r="AH23" i="1"/>
  <c r="AR22" i="1"/>
  <c r="AH22" i="1"/>
  <c r="AX21" i="1"/>
  <c r="AR21" i="1"/>
  <c r="AH21" i="1"/>
  <c r="AR20" i="1"/>
  <c r="AH20" i="1"/>
  <c r="AR19" i="1"/>
  <c r="AH19" i="1"/>
  <c r="AR18" i="1"/>
  <c r="AH18" i="1"/>
  <c r="AX17" i="1"/>
  <c r="AR17" i="1"/>
  <c r="AH17" i="1"/>
  <c r="AR16" i="1"/>
  <c r="AH16" i="1"/>
  <c r="AR15" i="1"/>
  <c r="AH15" i="1"/>
  <c r="AR14" i="1"/>
  <c r="AH14" i="1"/>
  <c r="AR13" i="1"/>
  <c r="AH13" i="1"/>
  <c r="AX12" i="1"/>
  <c r="AR12" i="1"/>
  <c r="AH12" i="1"/>
  <c r="AR11" i="1"/>
  <c r="AH11" i="1"/>
  <c r="AR10" i="1"/>
  <c r="AH10" i="1"/>
  <c r="AR9" i="1"/>
  <c r="AH9" i="1"/>
  <c r="AR8" i="1"/>
  <c r="AH8" i="1"/>
  <c r="AR7" i="1"/>
  <c r="AH7" i="1"/>
  <c r="AR6" i="1"/>
  <c r="AH6" i="1"/>
  <c r="AR5" i="1"/>
  <c r="AH5" i="1"/>
  <c r="AR4" i="1"/>
  <c r="AH4" i="1"/>
  <c r="AX3" i="1"/>
  <c r="AR3" i="1"/>
  <c r="AH3" i="1"/>
  <c r="AR2" i="1"/>
  <c r="AH2" i="1"/>
  <c r="AV2" i="1" l="1"/>
  <c r="AW2" i="1" s="1"/>
  <c r="AY2" i="1" s="1"/>
  <c r="AV3" i="1"/>
  <c r="AW3" i="1" s="1"/>
  <c r="AY3" i="1" s="1"/>
  <c r="AV4" i="1"/>
  <c r="AW4" i="1" s="1"/>
  <c r="AY4" i="1" s="1"/>
  <c r="AV5" i="1"/>
  <c r="AW5" i="1" s="1"/>
  <c r="AY5" i="1" s="1"/>
  <c r="AV6" i="1"/>
  <c r="AW6" i="1" s="1"/>
  <c r="AY6" i="1" s="1"/>
  <c r="AV7" i="1"/>
  <c r="AW7" i="1" s="1"/>
  <c r="AY7" i="1" s="1"/>
  <c r="AV8" i="1"/>
  <c r="AW8" i="1" s="1"/>
  <c r="AY8" i="1" s="1"/>
  <c r="AV9" i="1"/>
  <c r="AW9" i="1" s="1"/>
  <c r="AY9" i="1" s="1"/>
  <c r="AV10" i="1"/>
  <c r="AW10" i="1" s="1"/>
  <c r="AY10" i="1" s="1"/>
  <c r="AV11" i="1"/>
  <c r="AW11" i="1" s="1"/>
  <c r="AY11" i="1" s="1"/>
  <c r="AV12" i="1"/>
  <c r="AW12" i="1" s="1"/>
  <c r="AY12" i="1" s="1"/>
  <c r="AV13" i="1"/>
  <c r="AW13" i="1" s="1"/>
  <c r="AY13" i="1" s="1"/>
  <c r="AV14" i="1"/>
  <c r="AW14" i="1" s="1"/>
  <c r="AY14" i="1" s="1"/>
  <c r="AV15" i="1"/>
  <c r="AW15" i="1" s="1"/>
  <c r="AY15" i="1" s="1"/>
  <c r="AV16" i="1"/>
  <c r="AW16" i="1" s="1"/>
  <c r="AY16" i="1" s="1"/>
  <c r="AV17" i="1"/>
  <c r="AW17" i="1" s="1"/>
  <c r="AY17" i="1" s="1"/>
  <c r="AV18" i="1"/>
  <c r="AW18" i="1" s="1"/>
  <c r="AY18" i="1" s="1"/>
  <c r="AV19" i="1"/>
  <c r="AW19" i="1" s="1"/>
  <c r="AY19" i="1" s="1"/>
  <c r="AV20" i="1"/>
  <c r="AW20" i="1" s="1"/>
  <c r="AY20" i="1" s="1"/>
  <c r="AV21" i="1"/>
  <c r="AW21" i="1" s="1"/>
  <c r="AY21" i="1" s="1"/>
  <c r="AV22" i="1"/>
  <c r="AW22" i="1" s="1"/>
  <c r="AY22" i="1" s="1"/>
  <c r="AV23" i="1"/>
  <c r="AW23" i="1" s="1"/>
  <c r="AY23" i="1" s="1"/>
  <c r="AV24" i="1"/>
  <c r="AW24" i="1" s="1"/>
  <c r="AY24" i="1" s="1"/>
  <c r="AV25" i="1"/>
  <c r="AW25" i="1" s="1"/>
  <c r="AY25" i="1" s="1"/>
  <c r="AV26" i="1"/>
  <c r="AW26" i="1" s="1"/>
  <c r="AY26" i="1" s="1"/>
  <c r="AV27" i="1"/>
  <c r="AW27" i="1" s="1"/>
  <c r="AY27" i="1" s="1"/>
  <c r="AV28" i="1"/>
  <c r="AW28" i="1" s="1"/>
  <c r="AY28" i="1" s="1"/>
  <c r="AV29" i="1"/>
  <c r="AW29" i="1" s="1"/>
  <c r="AY29" i="1" s="1"/>
  <c r="AV30" i="1"/>
  <c r="AW30" i="1" s="1"/>
  <c r="AY30" i="1" s="1"/>
</calcChain>
</file>

<file path=xl/sharedStrings.xml><?xml version="1.0" encoding="utf-8"?>
<sst xmlns="http://schemas.openxmlformats.org/spreadsheetml/2006/main" count="51" uniqueCount="48">
  <si>
    <t>N1</t>
  </si>
  <si>
    <t>N2</t>
  </si>
  <si>
    <t>N3</t>
  </si>
  <si>
    <t>N4</t>
  </si>
  <si>
    <t>N5</t>
  </si>
  <si>
    <t>N6</t>
  </si>
  <si>
    <t>N7</t>
  </si>
  <si>
    <t>N8</t>
  </si>
  <si>
    <t>N9</t>
  </si>
  <si>
    <t>definitiva</t>
  </si>
  <si>
    <t>auto</t>
  </si>
  <si>
    <t>hete</t>
  </si>
  <si>
    <t>cohe</t>
  </si>
  <si>
    <t>definitiva2</t>
  </si>
  <si>
    <t>prueba</t>
  </si>
  <si>
    <t>final</t>
  </si>
  <si>
    <t>*</t>
  </si>
  <si>
    <t>NOMBRE</t>
  </si>
  <si>
    <t>total faltas</t>
  </si>
  <si>
    <t>ALVAREZ CADAVID SHARA</t>
  </si>
  <si>
    <t>ARANGO JIMENEZ SANTIAGO</t>
  </si>
  <si>
    <t>BEDOYA GARCIA JULIANA</t>
  </si>
  <si>
    <t>BENITEZ LONDOÑO CARLOS</t>
  </si>
  <si>
    <t>BERCHEM POLANCO JUAN DAVID</t>
  </si>
  <si>
    <t>BLANDÓN ECHEVERRY VALENTINA</t>
  </si>
  <si>
    <t>CARDONA  CAROLINA</t>
  </si>
  <si>
    <t>CEBALLOS TOBÓN DEICY CAROLINA</t>
  </si>
  <si>
    <t>CORREA GUTIERREZ MANUELA</t>
  </si>
  <si>
    <t>DE LA ROSA SAENZ MARÍA ISABEL</t>
  </si>
  <si>
    <t>DURANGO ROJAS SANTIAGO</t>
  </si>
  <si>
    <t>ECHAVARRIA MARIN MARTA LISBETH</t>
  </si>
  <si>
    <t>ESPINAL SALINAS LAURA MARGARITA</t>
  </si>
  <si>
    <t>FERNANDEZ ECHEVERRI MELISA</t>
  </si>
  <si>
    <t>GARCIA LOPEZ KAREN YULIANA</t>
  </si>
  <si>
    <t>HERRERA OROZCO KAROL FANCENY</t>
  </si>
  <si>
    <t>LOPEZ MUÑOZ SANTIAGO</t>
  </si>
  <si>
    <t>MACHADO MORALES MARIANA</t>
  </si>
  <si>
    <t>MONCADA TORRES LAURA SOFIA</t>
  </si>
  <si>
    <t>MUÑOZ ZAPATA CRISTIAN</t>
  </si>
  <si>
    <t>PATIÑO YEPES LEONARDO</t>
  </si>
  <si>
    <t>RAMIREZ MUÑOZ JHON FREDY</t>
  </si>
  <si>
    <t>ROJAS OBANDO LEIDY XIOMARA</t>
  </si>
  <si>
    <t>ROLDAN BUSTAMANTE JUAN PABLO</t>
  </si>
  <si>
    <t>SALDRRIAGA BARRIENTOS LUISA MARIA</t>
  </si>
  <si>
    <t>SANTAMARIA MURILLO WILSON</t>
  </si>
  <si>
    <t>SIERRA ORTEGA SARA MARCELA</t>
  </si>
  <si>
    <t>URIBE GIRALDO JUAN DIEGO</t>
  </si>
  <si>
    <t>VALLE CARATAR DANIEL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</si>
</sst>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ill="1" applyBorder="1"/>
    <xf numFmtId="1" fontId="2" fillId="0" borderId="1" xfId="0" applyNumberFormat="1" applyFont="1" applyBorder="1" applyAlignment="1">
      <alignment horizontal="right" wrapText="1" shrinkToFit="1" readingOrder="1"/>
    </xf>
    <xf numFmtId="0" fontId="0" fillId="0" borderId="5" xfId="0" applyFill="1" applyBorder="1"/>
    <xf numFmtId="164" fontId="0" fillId="0" borderId="0" xfId="0" applyNumberFormat="1" applyFill="1"/>
    <xf numFmtId="0" fontId="0" fillId="0" borderId="0" xfId="0" applyFill="1"/>
    <xf numFmtId="164" fontId="0" fillId="3" borderId="1" xfId="0" applyNumberFormat="1" applyFill="1" applyBorder="1"/>
    <xf numFmtId="1" fontId="3" fillId="0" borderId="1" xfId="0" applyNumberFormat="1" applyFont="1" applyBorder="1" applyAlignment="1">
      <alignment horizontal="right" wrapText="1" shrinkToFit="1" readingOrder="1"/>
    </xf>
    <xf numFmtId="0" fontId="0" fillId="0" borderId="0" xfId="0" applyFill="1" applyBorder="1"/>
    <xf numFmtId="0" fontId="0" fillId="0" borderId="2" xfId="0" applyFill="1" applyBorder="1"/>
    <xf numFmtId="0" fontId="0" fillId="0" borderId="1" xfId="0" applyBorder="1"/>
    <xf numFmtId="164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0" fillId="4" borderId="1" xfId="0" applyNumberFormat="1" applyFill="1" applyBorder="1"/>
    <xf numFmtId="0" fontId="6" fillId="4" borderId="1" xfId="0" applyFont="1" applyFill="1" applyBorder="1"/>
    <xf numFmtId="0" fontId="0" fillId="4" borderId="1" xfId="0" applyFill="1" applyBorder="1"/>
    <xf numFmtId="16" fontId="0" fillId="4" borderId="1" xfId="0" applyNumberFormat="1" applyFill="1" applyBorder="1"/>
    <xf numFmtId="0" fontId="0" fillId="0" borderId="0" xfId="0" applyNumberFormat="1" applyBorder="1"/>
    <xf numFmtId="0" fontId="0" fillId="0" borderId="0" xfId="0" applyNumberFormat="1"/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/>
    <xf numFmtId="0" fontId="5" fillId="5" borderId="1" xfId="0" applyFont="1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0" xfId="0" applyFill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workbookViewId="0">
      <pane ySplit="1" topLeftCell="A2" activePane="bottomLeft" state="frozen"/>
      <selection pane="bottomLeft" activeCell="O13" sqref="O13"/>
    </sheetView>
  </sheetViews>
  <sheetFormatPr baseColWidth="10" defaultColWidth="11.42578125" defaultRowHeight="15" x14ac:dyDescent="0.25"/>
  <cols>
    <col min="1" max="1" width="3" bestFit="1" customWidth="1"/>
    <col min="2" max="2" width="41.42578125" customWidth="1"/>
    <col min="3" max="3" width="4" style="36" customWidth="1"/>
    <col min="4" max="9" width="4.28515625" style="36" customWidth="1"/>
    <col min="10" max="23" width="4.28515625" customWidth="1"/>
    <col min="24" max="24" width="4.28515625" style="29" customWidth="1"/>
    <col min="25" max="33" width="4.28515625" customWidth="1"/>
    <col min="34" max="34" width="7" customWidth="1"/>
    <col min="35" max="43" width="5.7109375" customWidth="1"/>
    <col min="44" max="44" width="11.42578125" style="18" customWidth="1"/>
    <col min="45" max="45" width="4.7109375" hidden="1" customWidth="1"/>
    <col min="46" max="46" width="5" customWidth="1"/>
    <col min="47" max="47" width="5.140625" customWidth="1"/>
    <col min="48" max="48" width="5.28515625" customWidth="1"/>
    <col min="49" max="49" width="11.42578125" style="18" customWidth="1"/>
    <col min="50" max="50" width="11.42578125" style="13" customWidth="1"/>
    <col min="51" max="51" width="11.42578125" style="11" customWidth="1"/>
    <col min="52" max="52" width="11.42578125" customWidth="1"/>
  </cols>
  <sheetData>
    <row r="1" spans="1:54" x14ac:dyDescent="0.25">
      <c r="B1" s="20" t="s">
        <v>17</v>
      </c>
      <c r="C1" s="30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21">
        <v>8</v>
      </c>
      <c r="K1" s="21">
        <v>9</v>
      </c>
      <c r="L1" s="2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>
        <v>18</v>
      </c>
      <c r="U1" s="21">
        <v>19</v>
      </c>
      <c r="V1" s="21">
        <v>20</v>
      </c>
      <c r="W1" s="21">
        <v>21</v>
      </c>
      <c r="X1" s="22">
        <v>22</v>
      </c>
      <c r="Y1" s="21">
        <v>23</v>
      </c>
      <c r="Z1" s="21">
        <v>24</v>
      </c>
      <c r="AA1" s="21">
        <v>25</v>
      </c>
      <c r="AB1" s="21">
        <v>26</v>
      </c>
      <c r="AC1" s="21">
        <v>27</v>
      </c>
      <c r="AD1" s="21">
        <v>28</v>
      </c>
      <c r="AE1" s="21">
        <v>29</v>
      </c>
      <c r="AF1" s="21">
        <v>30</v>
      </c>
      <c r="AG1" s="21">
        <v>31</v>
      </c>
      <c r="AH1" s="1" t="s">
        <v>18</v>
      </c>
      <c r="AI1" s="1" t="s">
        <v>0</v>
      </c>
      <c r="AJ1" s="1" t="s">
        <v>1</v>
      </c>
      <c r="AK1" s="1" t="s">
        <v>2</v>
      </c>
      <c r="AL1" s="1" t="s">
        <v>3</v>
      </c>
      <c r="AM1" s="1" t="s">
        <v>4</v>
      </c>
      <c r="AN1" s="1" t="s">
        <v>5</v>
      </c>
      <c r="AO1" s="1" t="s">
        <v>6</v>
      </c>
      <c r="AP1" s="1" t="s">
        <v>7</v>
      </c>
      <c r="AQ1" s="1" t="s">
        <v>8</v>
      </c>
      <c r="AR1" s="2" t="s">
        <v>9</v>
      </c>
      <c r="AS1">
        <v>8</v>
      </c>
      <c r="AT1" s="3" t="s">
        <v>10</v>
      </c>
      <c r="AU1" s="3" t="s">
        <v>11</v>
      </c>
      <c r="AV1" s="3" t="s">
        <v>12</v>
      </c>
      <c r="AW1" s="4" t="s">
        <v>13</v>
      </c>
      <c r="AX1" s="5" t="s">
        <v>14</v>
      </c>
      <c r="AY1" s="6" t="s">
        <v>15</v>
      </c>
      <c r="AZ1" s="3"/>
    </row>
    <row r="2" spans="1:54" ht="16.5" thickBot="1" x14ac:dyDescent="0.3">
      <c r="A2" s="17">
        <v>1</v>
      </c>
      <c r="B2" s="37" t="s">
        <v>19</v>
      </c>
      <c r="C2" s="32"/>
      <c r="D2" s="33"/>
      <c r="E2" s="33"/>
      <c r="F2" s="33"/>
      <c r="G2" s="33"/>
      <c r="H2" s="33"/>
      <c r="I2" s="33"/>
      <c r="J2" s="23">
        <v>1</v>
      </c>
      <c r="K2" s="23">
        <v>1</v>
      </c>
      <c r="L2" s="23"/>
      <c r="M2" s="23"/>
      <c r="N2" s="23"/>
      <c r="O2" s="23"/>
      <c r="P2" s="23"/>
      <c r="Q2" s="23"/>
      <c r="R2" s="23"/>
      <c r="S2" s="23"/>
      <c r="T2" s="23">
        <v>1</v>
      </c>
      <c r="U2" s="23"/>
      <c r="V2" s="23"/>
      <c r="W2" s="23"/>
      <c r="X2" s="24"/>
      <c r="Y2" s="25"/>
      <c r="Z2" s="26"/>
      <c r="AA2" s="26"/>
      <c r="AB2" s="26">
        <v>1</v>
      </c>
      <c r="AC2" s="26"/>
      <c r="AD2" s="26"/>
      <c r="AE2" s="26"/>
      <c r="AF2" s="26"/>
      <c r="AG2" s="26"/>
      <c r="AH2" s="7">
        <f>SUM(C2:AG2)</f>
        <v>4</v>
      </c>
      <c r="AI2" s="7"/>
      <c r="AJ2" s="7">
        <v>5</v>
      </c>
      <c r="AK2" s="7">
        <v>5</v>
      </c>
      <c r="AL2" s="7"/>
      <c r="AM2" s="7">
        <v>5</v>
      </c>
      <c r="AN2" s="8">
        <v>5</v>
      </c>
      <c r="AO2" s="9">
        <v>3</v>
      </c>
      <c r="AP2" s="10">
        <v>0</v>
      </c>
      <c r="AQ2" s="7"/>
      <c r="AR2" s="11">
        <f t="shared" ref="AR2:AR30" si="0">SUM(AI2:AQ2)/$AS$1</f>
        <v>2.875</v>
      </c>
      <c r="AS2" s="12"/>
      <c r="AT2" s="12">
        <v>4</v>
      </c>
      <c r="AU2" s="12">
        <v>4</v>
      </c>
      <c r="AV2" s="11">
        <f>AR2</f>
        <v>2.875</v>
      </c>
      <c r="AW2" s="11">
        <f t="shared" ref="AW2:AW30" si="1">SUM(AT2:AV2)/3</f>
        <v>3.625</v>
      </c>
      <c r="AX2" s="13">
        <v>4.25</v>
      </c>
      <c r="AY2" s="11">
        <f t="shared" ref="AY2:AY30" si="2">(AR2*60%)+(AW2*20%)+(AX2*20%)</f>
        <v>3.3000000000000003</v>
      </c>
      <c r="AZ2" s="12"/>
      <c r="BA2" s="12"/>
    </row>
    <row r="3" spans="1:54" s="12" customFormat="1" ht="15.75" thickBot="1" x14ac:dyDescent="0.3">
      <c r="A3" s="17">
        <v>2</v>
      </c>
      <c r="B3" s="37" t="s">
        <v>20</v>
      </c>
      <c r="C3" s="32"/>
      <c r="D3" s="33"/>
      <c r="E3" s="33"/>
      <c r="F3" s="33"/>
      <c r="G3" s="33"/>
      <c r="H3" s="33"/>
      <c r="I3" s="33"/>
      <c r="J3" s="23">
        <v>1</v>
      </c>
      <c r="K3" s="23"/>
      <c r="L3" s="23"/>
      <c r="M3" s="23"/>
      <c r="N3" s="23"/>
      <c r="O3" s="23"/>
      <c r="P3" s="23"/>
      <c r="Q3" s="23">
        <v>1</v>
      </c>
      <c r="R3" s="23"/>
      <c r="S3" s="23"/>
      <c r="T3" s="23"/>
      <c r="U3" s="23"/>
      <c r="V3" s="23"/>
      <c r="W3" s="23"/>
      <c r="X3" s="24"/>
      <c r="Y3" s="26"/>
      <c r="Z3" s="26"/>
      <c r="AA3" s="26"/>
      <c r="AB3" s="26"/>
      <c r="AC3" s="26"/>
      <c r="AD3" s="26"/>
      <c r="AE3" s="26"/>
      <c r="AF3" s="26"/>
      <c r="AG3" s="26"/>
      <c r="AH3" s="7">
        <f>SUM(C3:AG3)</f>
        <v>2</v>
      </c>
      <c r="AI3" s="7"/>
      <c r="AJ3" s="7">
        <v>5</v>
      </c>
      <c r="AK3" s="7">
        <v>0</v>
      </c>
      <c r="AL3" s="7"/>
      <c r="AM3" s="7">
        <v>5</v>
      </c>
      <c r="AN3" s="8">
        <v>5</v>
      </c>
      <c r="AO3" s="9">
        <v>2</v>
      </c>
      <c r="AP3" s="10">
        <v>0</v>
      </c>
      <c r="AQ3" s="7"/>
      <c r="AR3" s="11">
        <f t="shared" si="0"/>
        <v>2.125</v>
      </c>
      <c r="AT3" s="12">
        <v>4.2</v>
      </c>
      <c r="AU3" s="12">
        <v>4.2</v>
      </c>
      <c r="AV3" s="11">
        <f t="shared" ref="AV3:AV30" si="3">AR3</f>
        <v>2.125</v>
      </c>
      <c r="AW3" s="11">
        <f t="shared" si="1"/>
        <v>3.5083333333333333</v>
      </c>
      <c r="AX3" s="13">
        <f t="shared" ref="AX3:AX21" si="4">(AZ3/15)*5+0.3</f>
        <v>0.3</v>
      </c>
      <c r="AY3" s="11">
        <f t="shared" si="2"/>
        <v>2.0366666666666666</v>
      </c>
      <c r="BB3"/>
    </row>
    <row r="4" spans="1:54" ht="15.75" thickBot="1" x14ac:dyDescent="0.3">
      <c r="A4" s="17">
        <v>3</v>
      </c>
      <c r="B4" s="37" t="s">
        <v>21</v>
      </c>
      <c r="C4" s="32"/>
      <c r="D4" s="33"/>
      <c r="E4" s="33"/>
      <c r="F4" s="33"/>
      <c r="G4" s="33"/>
      <c r="H4" s="33"/>
      <c r="I4" s="33"/>
      <c r="J4" s="23"/>
      <c r="K4" s="23"/>
      <c r="L4" s="23"/>
      <c r="M4" s="23"/>
      <c r="N4" s="23"/>
      <c r="O4" s="23"/>
      <c r="P4" s="23"/>
      <c r="Q4" s="23">
        <v>1</v>
      </c>
      <c r="R4" s="23"/>
      <c r="S4" s="23"/>
      <c r="T4" s="23"/>
      <c r="U4" s="23"/>
      <c r="V4" s="23"/>
      <c r="W4" s="23"/>
      <c r="X4" s="24"/>
      <c r="Y4" s="27"/>
      <c r="Z4" s="26"/>
      <c r="AA4" s="26"/>
      <c r="AB4" s="26"/>
      <c r="AC4" s="26"/>
      <c r="AD4" s="26"/>
      <c r="AE4" s="26"/>
      <c r="AF4" s="26"/>
      <c r="AG4" s="26"/>
      <c r="AH4" s="7">
        <f>SUM(C4:AG4)</f>
        <v>1</v>
      </c>
      <c r="AI4" s="7">
        <v>5</v>
      </c>
      <c r="AJ4" s="7">
        <v>5</v>
      </c>
      <c r="AK4" s="7">
        <v>5</v>
      </c>
      <c r="AL4" s="7"/>
      <c r="AM4" s="7">
        <v>4.8</v>
      </c>
      <c r="AN4" s="8">
        <v>5</v>
      </c>
      <c r="AO4" s="14">
        <v>2</v>
      </c>
      <c r="AP4" s="10">
        <v>5</v>
      </c>
      <c r="AQ4" s="7"/>
      <c r="AR4" s="11">
        <f t="shared" si="0"/>
        <v>3.9750000000000001</v>
      </c>
      <c r="AS4" s="12"/>
      <c r="AT4" s="12">
        <v>3.5</v>
      </c>
      <c r="AU4" s="12">
        <v>3.5</v>
      </c>
      <c r="AV4" s="11">
        <f t="shared" si="3"/>
        <v>3.9750000000000001</v>
      </c>
      <c r="AW4" s="11">
        <f t="shared" si="1"/>
        <v>3.6583333333333332</v>
      </c>
      <c r="AX4" s="13">
        <v>3.5</v>
      </c>
      <c r="AY4" s="11">
        <f t="shared" si="2"/>
        <v>3.8166666666666664</v>
      </c>
      <c r="AZ4" s="12"/>
      <c r="BA4" s="12"/>
      <c r="BB4" s="12"/>
    </row>
    <row r="5" spans="1:54" ht="15.75" thickBot="1" x14ac:dyDescent="0.3">
      <c r="A5" s="17">
        <v>4</v>
      </c>
      <c r="B5" s="37" t="s">
        <v>22</v>
      </c>
      <c r="C5" s="32"/>
      <c r="D5" s="33"/>
      <c r="E5" s="33"/>
      <c r="F5" s="33"/>
      <c r="G5" s="33"/>
      <c r="H5" s="33"/>
      <c r="I5" s="33"/>
      <c r="J5" s="23"/>
      <c r="K5" s="23"/>
      <c r="L5" s="23"/>
      <c r="M5" s="23"/>
      <c r="N5" s="23"/>
      <c r="O5" s="23"/>
      <c r="P5" s="23"/>
      <c r="Q5" s="23">
        <v>1</v>
      </c>
      <c r="R5" s="23"/>
      <c r="S5" s="23"/>
      <c r="T5" s="23"/>
      <c r="U5" s="23"/>
      <c r="V5" s="23"/>
      <c r="W5" s="23"/>
      <c r="X5" s="24"/>
      <c r="Y5" s="26"/>
      <c r="Z5" s="27"/>
      <c r="AA5" s="27"/>
      <c r="AB5" s="26"/>
      <c r="AC5" s="26"/>
      <c r="AD5" s="26"/>
      <c r="AE5" s="26"/>
      <c r="AF5" s="26"/>
      <c r="AG5" s="26"/>
      <c r="AH5" s="7">
        <f>SUM(C5:AG5)</f>
        <v>1</v>
      </c>
      <c r="AI5" s="7">
        <v>5</v>
      </c>
      <c r="AJ5" s="7">
        <v>5</v>
      </c>
      <c r="AK5" s="7">
        <v>5</v>
      </c>
      <c r="AL5" s="7">
        <v>5</v>
      </c>
      <c r="AM5" s="7">
        <v>5</v>
      </c>
      <c r="AN5" s="8">
        <v>5</v>
      </c>
      <c r="AO5" s="9">
        <v>3</v>
      </c>
      <c r="AP5" s="10">
        <v>5</v>
      </c>
      <c r="AQ5" s="7"/>
      <c r="AR5" s="11">
        <f t="shared" si="0"/>
        <v>4.75</v>
      </c>
      <c r="AS5" s="12"/>
      <c r="AT5" s="15">
        <v>4.5999999999999996</v>
      </c>
      <c r="AU5" s="15">
        <v>4.5999999999999996</v>
      </c>
      <c r="AV5" s="11">
        <f t="shared" si="3"/>
        <v>4.75</v>
      </c>
      <c r="AW5" s="11">
        <f t="shared" si="1"/>
        <v>4.6499999999999995</v>
      </c>
      <c r="AX5" s="13">
        <v>3.5</v>
      </c>
      <c r="AY5" s="11">
        <f t="shared" si="2"/>
        <v>4.4800000000000004</v>
      </c>
      <c r="AZ5" s="12"/>
      <c r="BA5" s="12"/>
    </row>
    <row r="6" spans="1:54" ht="15.75" thickBot="1" x14ac:dyDescent="0.3">
      <c r="A6" s="17">
        <v>5</v>
      </c>
      <c r="B6" s="37" t="s">
        <v>23</v>
      </c>
      <c r="C6" s="32">
        <v>1</v>
      </c>
      <c r="D6" s="33"/>
      <c r="E6" s="33"/>
      <c r="F6" s="33"/>
      <c r="G6" s="33"/>
      <c r="H6" s="33"/>
      <c r="I6" s="3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  <c r="Y6" s="26"/>
      <c r="Z6" s="26"/>
      <c r="AA6" s="26"/>
      <c r="AB6" s="26"/>
      <c r="AC6" s="26"/>
      <c r="AD6" s="26"/>
      <c r="AE6" s="26"/>
      <c r="AF6" s="26"/>
      <c r="AG6" s="26"/>
      <c r="AH6" s="7">
        <f>SUM(C6:AG6)</f>
        <v>1</v>
      </c>
      <c r="AI6" s="7">
        <v>5</v>
      </c>
      <c r="AJ6" s="7">
        <v>5</v>
      </c>
      <c r="AK6" s="7">
        <v>5</v>
      </c>
      <c r="AL6" s="7">
        <v>3.5</v>
      </c>
      <c r="AM6" s="7">
        <v>5</v>
      </c>
      <c r="AN6" s="8">
        <v>5</v>
      </c>
      <c r="AO6" s="9">
        <v>3</v>
      </c>
      <c r="AP6" s="10">
        <v>5</v>
      </c>
      <c r="AQ6" s="7"/>
      <c r="AR6" s="11">
        <f t="shared" si="0"/>
        <v>4.5625</v>
      </c>
      <c r="AS6" s="12"/>
      <c r="AT6" s="12">
        <v>4.2</v>
      </c>
      <c r="AU6" s="12">
        <v>4.2</v>
      </c>
      <c r="AV6" s="11">
        <f t="shared" si="3"/>
        <v>4.5625</v>
      </c>
      <c r="AW6" s="11">
        <f t="shared" si="1"/>
        <v>4.3208333333333337</v>
      </c>
      <c r="AX6" s="13">
        <v>3.25</v>
      </c>
      <c r="AY6" s="11">
        <f t="shared" si="2"/>
        <v>4.2516666666666669</v>
      </c>
      <c r="AZ6" s="12"/>
      <c r="BA6" s="12"/>
    </row>
    <row r="7" spans="1:54" ht="15.75" thickBot="1" x14ac:dyDescent="0.3">
      <c r="A7" s="17">
        <v>6</v>
      </c>
      <c r="B7" s="37" t="s">
        <v>24</v>
      </c>
      <c r="C7" s="32"/>
      <c r="D7" s="33"/>
      <c r="E7" s="33"/>
      <c r="F7" s="33"/>
      <c r="G7" s="33"/>
      <c r="H7" s="33"/>
      <c r="I7" s="3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>
        <v>1</v>
      </c>
      <c r="Y7" s="27"/>
      <c r="Z7" s="27"/>
      <c r="AA7" s="27"/>
      <c r="AB7" s="26"/>
      <c r="AC7" s="26"/>
      <c r="AD7" s="26"/>
      <c r="AE7" s="26"/>
      <c r="AF7" s="26"/>
      <c r="AG7" s="26"/>
      <c r="AH7" s="7">
        <f>SUM(C7:AG7)</f>
        <v>1</v>
      </c>
      <c r="AI7" s="7">
        <v>5</v>
      </c>
      <c r="AJ7" s="7">
        <v>5</v>
      </c>
      <c r="AK7" s="7">
        <v>5</v>
      </c>
      <c r="AL7" s="7"/>
      <c r="AM7" s="7">
        <v>2</v>
      </c>
      <c r="AN7" s="8">
        <v>4</v>
      </c>
      <c r="AO7" s="9">
        <v>3</v>
      </c>
      <c r="AP7" s="10">
        <v>0</v>
      </c>
      <c r="AQ7" s="7"/>
      <c r="AR7" s="11">
        <f t="shared" si="0"/>
        <v>3</v>
      </c>
      <c r="AS7" s="12"/>
      <c r="AT7" s="12">
        <v>3.5</v>
      </c>
      <c r="AU7" s="12">
        <v>3.5</v>
      </c>
      <c r="AV7" s="11">
        <f t="shared" si="3"/>
        <v>3</v>
      </c>
      <c r="AW7" s="11">
        <f t="shared" si="1"/>
        <v>3.3333333333333335</v>
      </c>
      <c r="AX7" s="13">
        <v>4.25</v>
      </c>
      <c r="AY7" s="11">
        <f t="shared" si="2"/>
        <v>3.3166666666666669</v>
      </c>
      <c r="AZ7" s="12"/>
      <c r="BA7" s="12"/>
    </row>
    <row r="8" spans="1:54" ht="15.75" thickBot="1" x14ac:dyDescent="0.3">
      <c r="A8" s="17">
        <v>7</v>
      </c>
      <c r="B8" s="37" t="s">
        <v>25</v>
      </c>
      <c r="C8" s="32"/>
      <c r="D8" s="33"/>
      <c r="E8" s="33"/>
      <c r="F8" s="33"/>
      <c r="G8" s="33"/>
      <c r="H8" s="33"/>
      <c r="I8" s="3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7">
        <f>SUM(C8:AG8)</f>
        <v>0</v>
      </c>
      <c r="AI8" s="7">
        <v>4.5</v>
      </c>
      <c r="AJ8" s="7">
        <v>5</v>
      </c>
      <c r="AK8" s="7">
        <v>5</v>
      </c>
      <c r="AL8" s="7">
        <v>4</v>
      </c>
      <c r="AM8" s="7">
        <v>5</v>
      </c>
      <c r="AN8" s="8">
        <v>5</v>
      </c>
      <c r="AO8" s="9">
        <v>3</v>
      </c>
      <c r="AP8" s="10">
        <v>3</v>
      </c>
      <c r="AQ8" s="7"/>
      <c r="AR8" s="11">
        <f t="shared" si="0"/>
        <v>4.3125</v>
      </c>
      <c r="AS8" s="12"/>
      <c r="AT8" s="12">
        <v>4.0999999999999996</v>
      </c>
      <c r="AU8" s="12">
        <v>4.0999999999999996</v>
      </c>
      <c r="AV8" s="11">
        <f t="shared" si="3"/>
        <v>4.3125</v>
      </c>
      <c r="AW8" s="11">
        <f t="shared" si="1"/>
        <v>4.1708333333333334</v>
      </c>
      <c r="AX8" s="13">
        <v>5</v>
      </c>
      <c r="AY8" s="11">
        <f t="shared" si="2"/>
        <v>4.4216666666666669</v>
      </c>
      <c r="AZ8" s="12"/>
      <c r="BA8" s="12"/>
    </row>
    <row r="9" spans="1:54" ht="15.75" thickBot="1" x14ac:dyDescent="0.3">
      <c r="A9" s="17">
        <v>8</v>
      </c>
      <c r="B9" s="37" t="s">
        <v>26</v>
      </c>
      <c r="C9" s="32"/>
      <c r="D9" s="33"/>
      <c r="E9" s="33"/>
      <c r="F9" s="33"/>
      <c r="G9" s="33"/>
      <c r="H9" s="33"/>
      <c r="I9" s="3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6"/>
      <c r="Z9" s="26"/>
      <c r="AA9" s="26"/>
      <c r="AB9" s="26"/>
      <c r="AC9" s="26"/>
      <c r="AD9" s="26"/>
      <c r="AE9" s="26"/>
      <c r="AF9" s="26"/>
      <c r="AG9" s="26"/>
      <c r="AH9" s="7">
        <f>SUM(C9:AG9)</f>
        <v>0</v>
      </c>
      <c r="AI9" s="7">
        <v>5</v>
      </c>
      <c r="AJ9" s="7">
        <v>5</v>
      </c>
      <c r="AK9" s="7">
        <v>5</v>
      </c>
      <c r="AL9" s="7">
        <v>4.9000000000000004</v>
      </c>
      <c r="AM9" s="7">
        <v>5</v>
      </c>
      <c r="AN9" s="8">
        <v>5</v>
      </c>
      <c r="AO9" s="9">
        <v>3</v>
      </c>
      <c r="AP9" s="10">
        <v>3</v>
      </c>
      <c r="AQ9" s="7"/>
      <c r="AR9" s="11">
        <f t="shared" si="0"/>
        <v>4.4874999999999998</v>
      </c>
      <c r="AS9" s="12"/>
      <c r="AT9" s="12">
        <v>4.9000000000000004</v>
      </c>
      <c r="AU9" s="12">
        <v>4.9000000000000004</v>
      </c>
      <c r="AV9" s="11">
        <f t="shared" si="3"/>
        <v>4.4874999999999998</v>
      </c>
      <c r="AW9" s="11">
        <f t="shared" si="1"/>
        <v>4.7625000000000002</v>
      </c>
      <c r="AX9" s="13">
        <v>4.25</v>
      </c>
      <c r="AY9" s="11">
        <f t="shared" si="2"/>
        <v>4.4950000000000001</v>
      </c>
      <c r="AZ9" s="12"/>
      <c r="BA9" s="12"/>
    </row>
    <row r="10" spans="1:54" ht="15.75" thickBot="1" x14ac:dyDescent="0.3">
      <c r="A10" s="17">
        <v>9</v>
      </c>
      <c r="B10" s="37" t="s">
        <v>27</v>
      </c>
      <c r="C10" s="32"/>
      <c r="D10" s="33"/>
      <c r="E10" s="33"/>
      <c r="F10" s="33"/>
      <c r="G10" s="33"/>
      <c r="H10" s="33"/>
      <c r="I10" s="3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6"/>
      <c r="Z10" s="26"/>
      <c r="AA10" s="26"/>
      <c r="AB10" s="26"/>
      <c r="AC10" s="26"/>
      <c r="AD10" s="26"/>
      <c r="AE10" s="26"/>
      <c r="AF10" s="26"/>
      <c r="AG10" s="26"/>
      <c r="AH10" s="7">
        <f>SUM(C10:AG10)</f>
        <v>0</v>
      </c>
      <c r="AI10" s="7">
        <v>5</v>
      </c>
      <c r="AJ10" s="7">
        <v>5</v>
      </c>
      <c r="AK10" s="7">
        <v>5</v>
      </c>
      <c r="AL10" s="7">
        <v>4</v>
      </c>
      <c r="AM10" s="7">
        <v>4.8</v>
      </c>
      <c r="AN10" s="8">
        <v>5</v>
      </c>
      <c r="AO10" s="9">
        <v>3</v>
      </c>
      <c r="AP10" s="10">
        <v>4</v>
      </c>
      <c r="AQ10" s="7"/>
      <c r="AR10" s="11">
        <f t="shared" si="0"/>
        <v>4.4749999999999996</v>
      </c>
      <c r="AS10" s="12"/>
      <c r="AT10" s="12">
        <v>4.5</v>
      </c>
      <c r="AU10" s="12">
        <v>4.5</v>
      </c>
      <c r="AV10" s="11">
        <f t="shared" si="3"/>
        <v>4.4749999999999996</v>
      </c>
      <c r="AW10" s="11">
        <f t="shared" si="1"/>
        <v>4.4916666666666663</v>
      </c>
      <c r="AX10" s="13">
        <v>5</v>
      </c>
      <c r="AY10" s="11">
        <f t="shared" si="2"/>
        <v>4.583333333333333</v>
      </c>
      <c r="AZ10" s="12"/>
      <c r="BA10" s="12"/>
    </row>
    <row r="11" spans="1:54" ht="15.75" thickBot="1" x14ac:dyDescent="0.3">
      <c r="A11" s="17">
        <v>10</v>
      </c>
      <c r="B11" s="37" t="s">
        <v>28</v>
      </c>
      <c r="C11" s="32"/>
      <c r="D11" s="33"/>
      <c r="E11" s="33"/>
      <c r="F11" s="33"/>
      <c r="G11" s="33"/>
      <c r="H11" s="33"/>
      <c r="I11" s="3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6"/>
      <c r="Z11" s="26"/>
      <c r="AA11" s="26"/>
      <c r="AB11" s="26"/>
      <c r="AC11" s="26"/>
      <c r="AD11" s="26"/>
      <c r="AE11" s="26"/>
      <c r="AF11" s="26"/>
      <c r="AG11" s="26"/>
      <c r="AH11" s="7">
        <f>SUM(C11:AG11)</f>
        <v>0</v>
      </c>
      <c r="AI11" s="7">
        <v>5</v>
      </c>
      <c r="AJ11" s="7">
        <v>5</v>
      </c>
      <c r="AK11" s="7">
        <v>5</v>
      </c>
      <c r="AL11" s="7">
        <v>5</v>
      </c>
      <c r="AM11" s="7">
        <v>5</v>
      </c>
      <c r="AN11" s="8">
        <v>5</v>
      </c>
      <c r="AO11" s="9">
        <v>3</v>
      </c>
      <c r="AP11" s="10">
        <v>4</v>
      </c>
      <c r="AQ11" s="7"/>
      <c r="AR11" s="11">
        <f t="shared" si="0"/>
        <v>4.625</v>
      </c>
      <c r="AS11" s="12"/>
      <c r="AT11" s="12">
        <v>2.7</v>
      </c>
      <c r="AU11" s="12">
        <v>2.7</v>
      </c>
      <c r="AV11" s="11">
        <f t="shared" si="3"/>
        <v>4.625</v>
      </c>
      <c r="AW11" s="11">
        <f t="shared" si="1"/>
        <v>3.3416666666666668</v>
      </c>
      <c r="AX11" s="13">
        <v>4.25</v>
      </c>
      <c r="AY11" s="11">
        <f t="shared" si="2"/>
        <v>4.293333333333333</v>
      </c>
      <c r="AZ11" s="12"/>
      <c r="BA11" s="12"/>
    </row>
    <row r="12" spans="1:54" ht="15.75" thickBot="1" x14ac:dyDescent="0.3">
      <c r="A12" s="17">
        <v>11</v>
      </c>
      <c r="B12" s="37" t="s">
        <v>29</v>
      </c>
      <c r="C12" s="32">
        <v>1</v>
      </c>
      <c r="D12" s="33"/>
      <c r="E12" s="33"/>
      <c r="F12" s="33"/>
      <c r="G12" s="33"/>
      <c r="H12" s="33"/>
      <c r="I12" s="33"/>
      <c r="J12" s="23">
        <v>1</v>
      </c>
      <c r="K12" s="23"/>
      <c r="L12" s="23"/>
      <c r="M12" s="23"/>
      <c r="N12" s="23"/>
      <c r="O12" s="23"/>
      <c r="P12" s="23"/>
      <c r="Q12" s="23">
        <v>1</v>
      </c>
      <c r="R12" s="23"/>
      <c r="S12" s="23"/>
      <c r="T12" s="23">
        <v>1</v>
      </c>
      <c r="U12" s="23"/>
      <c r="V12" s="23"/>
      <c r="W12" s="23"/>
      <c r="X12" s="24"/>
      <c r="Y12" s="26"/>
      <c r="Z12" s="26"/>
      <c r="AA12" s="26"/>
      <c r="AB12" s="26">
        <v>1</v>
      </c>
      <c r="AC12" s="26"/>
      <c r="AD12" s="26"/>
      <c r="AE12" s="26"/>
      <c r="AF12" s="26"/>
      <c r="AG12" s="26"/>
      <c r="AH12" s="7">
        <f>SUM(C12:AG12)</f>
        <v>5</v>
      </c>
      <c r="AI12" s="7"/>
      <c r="AJ12" s="7">
        <v>5</v>
      </c>
      <c r="AK12" s="7">
        <v>5</v>
      </c>
      <c r="AL12" s="7"/>
      <c r="AM12" s="7">
        <v>4.8</v>
      </c>
      <c r="AN12" s="8"/>
      <c r="AO12" s="9">
        <v>3</v>
      </c>
      <c r="AP12" s="10"/>
      <c r="AQ12" s="7"/>
      <c r="AR12" s="11">
        <f t="shared" si="0"/>
        <v>2.2250000000000001</v>
      </c>
      <c r="AS12" s="12"/>
      <c r="AT12" s="12">
        <v>4.5</v>
      </c>
      <c r="AU12" s="12">
        <v>4.5</v>
      </c>
      <c r="AV12" s="11">
        <f t="shared" si="3"/>
        <v>2.2250000000000001</v>
      </c>
      <c r="AW12" s="11">
        <f t="shared" si="1"/>
        <v>3.7416666666666667</v>
      </c>
      <c r="AX12" s="13">
        <f t="shared" si="4"/>
        <v>0.3</v>
      </c>
      <c r="AY12" s="11">
        <f t="shared" si="2"/>
        <v>2.1433333333333335</v>
      </c>
      <c r="AZ12" s="12"/>
      <c r="BA12" s="12"/>
    </row>
    <row r="13" spans="1:54" ht="15.75" thickBot="1" x14ac:dyDescent="0.3">
      <c r="A13" s="17">
        <v>12</v>
      </c>
      <c r="B13" s="37" t="s">
        <v>30</v>
      </c>
      <c r="C13" s="32"/>
      <c r="D13" s="33"/>
      <c r="E13" s="33"/>
      <c r="F13" s="33"/>
      <c r="G13" s="33"/>
      <c r="H13" s="33"/>
      <c r="I13" s="33"/>
      <c r="J13" s="23"/>
      <c r="K13" s="23"/>
      <c r="L13" s="23"/>
      <c r="M13" s="23"/>
      <c r="N13" s="23"/>
      <c r="O13" s="23"/>
      <c r="P13" s="23"/>
      <c r="Q13" s="23">
        <v>1</v>
      </c>
      <c r="R13" s="23"/>
      <c r="S13" s="23"/>
      <c r="T13" s="23"/>
      <c r="U13" s="23"/>
      <c r="V13" s="23"/>
      <c r="W13" s="23"/>
      <c r="X13" s="24"/>
      <c r="Y13" s="26"/>
      <c r="Z13" s="26"/>
      <c r="AA13" s="26"/>
      <c r="AB13" s="26"/>
      <c r="AC13" s="26"/>
      <c r="AD13" s="26"/>
      <c r="AE13" s="26">
        <v>1</v>
      </c>
      <c r="AF13" s="26"/>
      <c r="AG13" s="26"/>
      <c r="AH13" s="7">
        <f>SUM(C13:AG13)</f>
        <v>2</v>
      </c>
      <c r="AI13" s="7">
        <v>5</v>
      </c>
      <c r="AJ13" s="7">
        <v>5</v>
      </c>
      <c r="AK13" s="7" t="s">
        <v>16</v>
      </c>
      <c r="AL13" s="7"/>
      <c r="AM13" s="7">
        <v>5</v>
      </c>
      <c r="AN13" s="8">
        <v>2</v>
      </c>
      <c r="AO13" s="9">
        <v>3</v>
      </c>
      <c r="AP13" s="10">
        <v>2</v>
      </c>
      <c r="AQ13" s="7"/>
      <c r="AR13" s="11">
        <f t="shared" si="0"/>
        <v>2.75</v>
      </c>
      <c r="AS13" s="12"/>
      <c r="AT13" s="12">
        <v>4.0999999999999996</v>
      </c>
      <c r="AU13" s="12">
        <v>4.0999999999999996</v>
      </c>
      <c r="AV13" s="11">
        <f t="shared" si="3"/>
        <v>2.75</v>
      </c>
      <c r="AW13" s="11">
        <f t="shared" si="1"/>
        <v>3.65</v>
      </c>
      <c r="AX13" s="13">
        <v>4.25</v>
      </c>
      <c r="AY13" s="11">
        <f t="shared" si="2"/>
        <v>3.23</v>
      </c>
      <c r="AZ13" s="12"/>
      <c r="BA13" s="12"/>
    </row>
    <row r="14" spans="1:54" ht="15.75" thickBot="1" x14ac:dyDescent="0.3">
      <c r="A14" s="17">
        <v>13</v>
      </c>
      <c r="B14" s="37" t="s">
        <v>31</v>
      </c>
      <c r="C14" s="32"/>
      <c r="D14" s="33"/>
      <c r="E14" s="33"/>
      <c r="F14" s="33"/>
      <c r="G14" s="33"/>
      <c r="H14" s="33"/>
      <c r="I14" s="3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>
        <v>1</v>
      </c>
      <c r="Y14" s="26"/>
      <c r="Z14" s="26"/>
      <c r="AA14" s="26"/>
      <c r="AB14" s="26"/>
      <c r="AC14" s="26"/>
      <c r="AD14" s="26"/>
      <c r="AE14" s="26"/>
      <c r="AF14" s="26"/>
      <c r="AG14" s="26"/>
      <c r="AH14" s="7">
        <f>SUM(C14:AG14)</f>
        <v>1</v>
      </c>
      <c r="AI14" s="7">
        <v>5</v>
      </c>
      <c r="AJ14" s="7">
        <v>0</v>
      </c>
      <c r="AK14" s="7">
        <v>5</v>
      </c>
      <c r="AL14" s="7">
        <v>4</v>
      </c>
      <c r="AM14" s="7">
        <v>5</v>
      </c>
      <c r="AN14" s="8">
        <v>5</v>
      </c>
      <c r="AO14" s="14">
        <v>0</v>
      </c>
      <c r="AP14" s="10">
        <v>4</v>
      </c>
      <c r="AQ14" s="7"/>
      <c r="AR14" s="11">
        <f t="shared" si="0"/>
        <v>3.5</v>
      </c>
      <c r="AS14" s="12"/>
      <c r="AT14" s="12">
        <v>4.57</v>
      </c>
      <c r="AU14" s="12">
        <v>4.57</v>
      </c>
      <c r="AV14" s="11">
        <f t="shared" si="3"/>
        <v>3.5</v>
      </c>
      <c r="AW14" s="11">
        <f t="shared" si="1"/>
        <v>4.2133333333333338</v>
      </c>
      <c r="AX14" s="13">
        <v>4.25</v>
      </c>
      <c r="AY14" s="11">
        <f t="shared" si="2"/>
        <v>3.7926666666666669</v>
      </c>
      <c r="AZ14" s="12"/>
      <c r="BA14" s="12"/>
    </row>
    <row r="15" spans="1:54" ht="15.75" thickBot="1" x14ac:dyDescent="0.3">
      <c r="A15" s="17">
        <v>14</v>
      </c>
      <c r="B15" s="37" t="s">
        <v>32</v>
      </c>
      <c r="C15" s="32"/>
      <c r="D15" s="33"/>
      <c r="E15" s="33"/>
      <c r="F15" s="33"/>
      <c r="G15" s="33"/>
      <c r="H15" s="33"/>
      <c r="I15" s="3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6"/>
      <c r="Z15" s="26"/>
      <c r="AA15" s="26"/>
      <c r="AB15" s="26"/>
      <c r="AC15" s="26"/>
      <c r="AD15" s="26"/>
      <c r="AE15" s="26"/>
      <c r="AF15" s="26"/>
      <c r="AG15" s="26"/>
      <c r="AH15" s="7">
        <f>SUM(C15:AG15)</f>
        <v>0</v>
      </c>
      <c r="AI15" s="7">
        <v>4.5</v>
      </c>
      <c r="AJ15" s="7">
        <v>5</v>
      </c>
      <c r="AK15" s="7">
        <v>5</v>
      </c>
      <c r="AL15" s="7">
        <v>4</v>
      </c>
      <c r="AM15" s="7">
        <v>5</v>
      </c>
      <c r="AN15" s="8">
        <v>5</v>
      </c>
      <c r="AO15" s="9">
        <v>3</v>
      </c>
      <c r="AP15" s="10">
        <v>3</v>
      </c>
      <c r="AQ15" s="7"/>
      <c r="AR15" s="11">
        <f t="shared" si="0"/>
        <v>4.3125</v>
      </c>
      <c r="AS15" s="12"/>
      <c r="AT15" s="12">
        <v>4.5999999999999996</v>
      </c>
      <c r="AU15" s="12">
        <v>4.5999999999999996</v>
      </c>
      <c r="AV15" s="11">
        <f t="shared" si="3"/>
        <v>4.3125</v>
      </c>
      <c r="AW15" s="11">
        <f t="shared" si="1"/>
        <v>4.5041666666666664</v>
      </c>
      <c r="AX15" s="13">
        <v>5</v>
      </c>
      <c r="AY15" s="11">
        <f t="shared" si="2"/>
        <v>4.4883333333333333</v>
      </c>
      <c r="AZ15" s="12"/>
      <c r="BA15" s="12"/>
    </row>
    <row r="16" spans="1:54" ht="15.75" thickBot="1" x14ac:dyDescent="0.3">
      <c r="A16" s="17">
        <v>17</v>
      </c>
      <c r="B16" s="37" t="s">
        <v>33</v>
      </c>
      <c r="C16" s="32"/>
      <c r="D16" s="33"/>
      <c r="E16" s="33"/>
      <c r="F16" s="33"/>
      <c r="G16" s="33"/>
      <c r="H16" s="33"/>
      <c r="I16" s="33"/>
      <c r="J16" s="23"/>
      <c r="K16" s="23"/>
      <c r="L16" s="23"/>
      <c r="M16" s="23"/>
      <c r="N16" s="23"/>
      <c r="O16" s="23"/>
      <c r="P16" s="23"/>
      <c r="Q16" s="23">
        <v>1</v>
      </c>
      <c r="R16" s="23"/>
      <c r="S16" s="23"/>
      <c r="T16" s="23"/>
      <c r="U16" s="23"/>
      <c r="V16" s="23"/>
      <c r="W16" s="23"/>
      <c r="X16" s="24">
        <v>1</v>
      </c>
      <c r="Y16" s="26"/>
      <c r="Z16" s="26"/>
      <c r="AA16" s="26"/>
      <c r="AB16" s="26"/>
      <c r="AC16" s="26"/>
      <c r="AD16" s="26"/>
      <c r="AE16" s="26"/>
      <c r="AF16" s="26"/>
      <c r="AG16" s="26"/>
      <c r="AH16" s="7">
        <f>SUM(C16:AG16)</f>
        <v>2</v>
      </c>
      <c r="AI16" s="7">
        <v>5</v>
      </c>
      <c r="AJ16" s="7">
        <v>0</v>
      </c>
      <c r="AK16" s="7">
        <v>5</v>
      </c>
      <c r="AL16" s="7"/>
      <c r="AM16" s="7">
        <v>5</v>
      </c>
      <c r="AN16" s="8">
        <v>5</v>
      </c>
      <c r="AO16" s="9">
        <v>2</v>
      </c>
      <c r="AP16" s="10">
        <v>5</v>
      </c>
      <c r="AQ16" s="7"/>
      <c r="AR16" s="11">
        <f t="shared" si="0"/>
        <v>3.375</v>
      </c>
      <c r="AS16" s="12"/>
      <c r="AT16" s="12">
        <v>4.0999999999999996</v>
      </c>
      <c r="AU16" s="12">
        <v>4.0999999999999996</v>
      </c>
      <c r="AV16" s="11">
        <f t="shared" si="3"/>
        <v>3.375</v>
      </c>
      <c r="AW16" s="11">
        <f t="shared" si="1"/>
        <v>3.8583333333333329</v>
      </c>
      <c r="AX16" s="13">
        <v>3.5</v>
      </c>
      <c r="AY16" s="11">
        <f t="shared" si="2"/>
        <v>3.4966666666666666</v>
      </c>
      <c r="AZ16" s="12"/>
      <c r="BA16" s="12"/>
    </row>
    <row r="17" spans="1:53" ht="15.75" thickBot="1" x14ac:dyDescent="0.3">
      <c r="A17" s="17">
        <v>15</v>
      </c>
      <c r="B17" s="37" t="s">
        <v>34</v>
      </c>
      <c r="C17" s="32"/>
      <c r="D17" s="33"/>
      <c r="E17" s="33"/>
      <c r="F17" s="33"/>
      <c r="G17" s="33"/>
      <c r="H17" s="33"/>
      <c r="I17" s="33"/>
      <c r="J17" s="23"/>
      <c r="K17" s="23"/>
      <c r="L17" s="23"/>
      <c r="M17" s="23"/>
      <c r="N17" s="23"/>
      <c r="O17" s="23"/>
      <c r="P17" s="23"/>
      <c r="Q17" s="23">
        <v>1</v>
      </c>
      <c r="R17" s="23"/>
      <c r="S17" s="23"/>
      <c r="T17" s="23"/>
      <c r="U17" s="23"/>
      <c r="V17" s="23"/>
      <c r="W17" s="23"/>
      <c r="X17" s="24"/>
      <c r="Y17" s="26"/>
      <c r="Z17" s="26"/>
      <c r="AA17" s="26"/>
      <c r="AB17" s="26"/>
      <c r="AC17" s="26"/>
      <c r="AD17" s="26"/>
      <c r="AE17" s="26">
        <v>1</v>
      </c>
      <c r="AF17" s="26"/>
      <c r="AG17" s="26"/>
      <c r="AH17" s="7">
        <f>SUM(C17:AG17)</f>
        <v>2</v>
      </c>
      <c r="AI17" s="7">
        <v>4.5</v>
      </c>
      <c r="AJ17" s="7">
        <v>5</v>
      </c>
      <c r="AK17" s="7" t="s">
        <v>16</v>
      </c>
      <c r="AL17" s="7">
        <v>2.7</v>
      </c>
      <c r="AM17" s="7">
        <v>5</v>
      </c>
      <c r="AN17" s="8">
        <v>5</v>
      </c>
      <c r="AO17" s="9">
        <v>3</v>
      </c>
      <c r="AP17" s="10">
        <v>3</v>
      </c>
      <c r="AQ17" s="7"/>
      <c r="AR17" s="11">
        <f t="shared" si="0"/>
        <v>3.5249999999999999</v>
      </c>
      <c r="AS17" s="12"/>
      <c r="AT17" s="12">
        <v>4.4000000000000004</v>
      </c>
      <c r="AU17" s="12">
        <v>4.4000000000000004</v>
      </c>
      <c r="AV17" s="11">
        <f t="shared" si="3"/>
        <v>3.5249999999999999</v>
      </c>
      <c r="AW17" s="11">
        <f t="shared" si="1"/>
        <v>4.1083333333333334</v>
      </c>
      <c r="AX17" s="13">
        <f t="shared" si="4"/>
        <v>0.3</v>
      </c>
      <c r="AY17" s="11">
        <f t="shared" si="2"/>
        <v>2.9966666666666666</v>
      </c>
      <c r="AZ17" s="12"/>
      <c r="BA17" s="12"/>
    </row>
    <row r="18" spans="1:53" ht="15.75" thickBot="1" x14ac:dyDescent="0.3">
      <c r="A18" s="17">
        <v>16</v>
      </c>
      <c r="B18" s="37" t="s">
        <v>35</v>
      </c>
      <c r="C18" s="32">
        <v>1</v>
      </c>
      <c r="D18" s="33"/>
      <c r="E18" s="33"/>
      <c r="F18" s="33"/>
      <c r="G18" s="33"/>
      <c r="H18" s="33"/>
      <c r="I18" s="33"/>
      <c r="J18" s="23"/>
      <c r="K18" s="23"/>
      <c r="L18" s="23"/>
      <c r="M18" s="23"/>
      <c r="N18" s="23"/>
      <c r="O18" s="23"/>
      <c r="P18" s="23"/>
      <c r="Q18" s="23">
        <v>1</v>
      </c>
      <c r="R18" s="23"/>
      <c r="S18" s="23"/>
      <c r="T18" s="23"/>
      <c r="U18" s="23"/>
      <c r="V18" s="23"/>
      <c r="W18" s="23"/>
      <c r="X18" s="24">
        <v>1</v>
      </c>
      <c r="Y18" s="26"/>
      <c r="Z18" s="26"/>
      <c r="AA18" s="26"/>
      <c r="AB18" s="26"/>
      <c r="AC18" s="26"/>
      <c r="AD18" s="26"/>
      <c r="AE18" s="26"/>
      <c r="AF18" s="26"/>
      <c r="AG18" s="26"/>
      <c r="AH18" s="7">
        <f>SUM(C18:AG18)</f>
        <v>3</v>
      </c>
      <c r="AI18" s="7">
        <v>5</v>
      </c>
      <c r="AJ18" s="7">
        <v>5</v>
      </c>
      <c r="AK18" s="7">
        <v>5</v>
      </c>
      <c r="AL18" s="7"/>
      <c r="AM18" s="7">
        <v>5</v>
      </c>
      <c r="AN18" s="8">
        <v>5</v>
      </c>
      <c r="AO18" s="9">
        <v>3</v>
      </c>
      <c r="AP18" s="10">
        <v>0</v>
      </c>
      <c r="AQ18" s="7"/>
      <c r="AR18" s="11">
        <f t="shared" si="0"/>
        <v>3.5</v>
      </c>
      <c r="AS18" s="12"/>
      <c r="AT18" s="12">
        <v>3.7</v>
      </c>
      <c r="AU18" s="12">
        <v>3.7</v>
      </c>
      <c r="AV18" s="11">
        <f t="shared" si="3"/>
        <v>3.5</v>
      </c>
      <c r="AW18" s="11">
        <f t="shared" si="1"/>
        <v>3.6333333333333333</v>
      </c>
      <c r="AX18" s="13">
        <v>4.25</v>
      </c>
      <c r="AY18" s="11">
        <f t="shared" si="2"/>
        <v>3.6766666666666667</v>
      </c>
      <c r="AZ18" s="12"/>
      <c r="BA18" s="12"/>
    </row>
    <row r="19" spans="1:53" ht="15.75" thickBot="1" x14ac:dyDescent="0.3">
      <c r="A19" s="17">
        <v>18</v>
      </c>
      <c r="B19" s="37" t="s">
        <v>36</v>
      </c>
      <c r="C19" s="32"/>
      <c r="D19" s="33"/>
      <c r="E19" s="33"/>
      <c r="F19" s="33"/>
      <c r="G19" s="33"/>
      <c r="H19" s="33"/>
      <c r="I19" s="33"/>
      <c r="J19" s="23">
        <v>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  <c r="Y19" s="26"/>
      <c r="Z19" s="26"/>
      <c r="AA19" s="26"/>
      <c r="AB19" s="26"/>
      <c r="AC19" s="26"/>
      <c r="AD19" s="26"/>
      <c r="AE19" s="26"/>
      <c r="AF19" s="26"/>
      <c r="AG19" s="26"/>
      <c r="AH19" s="7">
        <f>SUM(C19:AG19)</f>
        <v>1</v>
      </c>
      <c r="AI19" s="7">
        <v>5</v>
      </c>
      <c r="AJ19" s="7">
        <v>5</v>
      </c>
      <c r="AK19" s="7">
        <v>5</v>
      </c>
      <c r="AL19" s="7">
        <v>4.9000000000000004</v>
      </c>
      <c r="AM19" s="7"/>
      <c r="AN19" s="8">
        <v>5</v>
      </c>
      <c r="AO19" s="14">
        <v>0</v>
      </c>
      <c r="AP19" s="10">
        <v>3</v>
      </c>
      <c r="AQ19" s="7"/>
      <c r="AR19" s="11">
        <f t="shared" si="0"/>
        <v>3.4874999999999998</v>
      </c>
      <c r="AS19" s="12"/>
      <c r="AT19" s="12">
        <v>4.8</v>
      </c>
      <c r="AU19" s="12">
        <v>4.8</v>
      </c>
      <c r="AV19" s="11">
        <f t="shared" si="3"/>
        <v>3.4874999999999998</v>
      </c>
      <c r="AW19" s="11">
        <f t="shared" si="1"/>
        <v>4.3624999999999998</v>
      </c>
      <c r="AX19" s="13">
        <v>4.25</v>
      </c>
      <c r="AY19" s="11">
        <f t="shared" si="2"/>
        <v>3.8149999999999999</v>
      </c>
      <c r="AZ19" s="12"/>
      <c r="BA19" s="12"/>
    </row>
    <row r="20" spans="1:53" ht="15.75" thickBot="1" x14ac:dyDescent="0.3">
      <c r="A20" s="17">
        <v>19</v>
      </c>
      <c r="B20" s="37" t="s">
        <v>37</v>
      </c>
      <c r="C20" s="32">
        <v>1</v>
      </c>
      <c r="D20" s="33"/>
      <c r="E20" s="33"/>
      <c r="F20" s="33"/>
      <c r="G20" s="33"/>
      <c r="H20" s="33"/>
      <c r="I20" s="3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  <c r="Y20" s="26"/>
      <c r="Z20" s="26"/>
      <c r="AA20" s="26"/>
      <c r="AB20" s="26"/>
      <c r="AC20" s="26"/>
      <c r="AD20" s="26"/>
      <c r="AE20" s="26"/>
      <c r="AF20" s="26"/>
      <c r="AG20" s="26"/>
      <c r="AH20" s="7">
        <f>SUM(C20:AG20)</f>
        <v>1</v>
      </c>
      <c r="AI20" s="7"/>
      <c r="AJ20" s="7">
        <v>5</v>
      </c>
      <c r="AK20" s="7">
        <v>5</v>
      </c>
      <c r="AL20" s="7">
        <v>3.9</v>
      </c>
      <c r="AM20" s="7">
        <v>5</v>
      </c>
      <c r="AN20" s="8">
        <v>5</v>
      </c>
      <c r="AO20" s="9">
        <v>3</v>
      </c>
      <c r="AP20" s="10">
        <v>4</v>
      </c>
      <c r="AQ20" s="7"/>
      <c r="AR20" s="11">
        <f t="shared" si="0"/>
        <v>3.8624999999999998</v>
      </c>
      <c r="AS20" s="12"/>
      <c r="AT20" s="12">
        <v>3.9</v>
      </c>
      <c r="AU20" s="12">
        <v>3.9</v>
      </c>
      <c r="AV20" s="11">
        <f t="shared" si="3"/>
        <v>3.8624999999999998</v>
      </c>
      <c r="AW20" s="11">
        <f t="shared" si="1"/>
        <v>3.8874999999999997</v>
      </c>
      <c r="AX20" s="13">
        <v>3.25</v>
      </c>
      <c r="AY20" s="11">
        <f t="shared" si="2"/>
        <v>3.7449999999999997</v>
      </c>
      <c r="AZ20" s="12"/>
      <c r="BA20" s="12"/>
    </row>
    <row r="21" spans="1:53" ht="15.75" thickBot="1" x14ac:dyDescent="0.3">
      <c r="A21" s="17">
        <v>20</v>
      </c>
      <c r="B21" s="37" t="s">
        <v>38</v>
      </c>
      <c r="C21" s="32"/>
      <c r="D21" s="33"/>
      <c r="E21" s="33"/>
      <c r="F21" s="33"/>
      <c r="G21" s="33"/>
      <c r="H21" s="33"/>
      <c r="I21" s="3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  <c r="Y21" s="27"/>
      <c r="Z21" s="26"/>
      <c r="AA21" s="26"/>
      <c r="AB21" s="26"/>
      <c r="AC21" s="26"/>
      <c r="AD21" s="26"/>
      <c r="AE21" s="26"/>
      <c r="AF21" s="26"/>
      <c r="AG21" s="26"/>
      <c r="AH21" s="7">
        <f>SUM(C21:AG21)</f>
        <v>0</v>
      </c>
      <c r="AI21" s="7">
        <v>5</v>
      </c>
      <c r="AJ21" s="7">
        <v>5</v>
      </c>
      <c r="AK21" s="7">
        <v>0</v>
      </c>
      <c r="AL21" s="7"/>
      <c r="AM21" s="7">
        <v>5</v>
      </c>
      <c r="AN21" s="8">
        <v>5</v>
      </c>
      <c r="AO21" s="9">
        <v>3</v>
      </c>
      <c r="AP21" s="10">
        <v>5</v>
      </c>
      <c r="AQ21" s="7"/>
      <c r="AR21" s="11">
        <f t="shared" si="0"/>
        <v>3.5</v>
      </c>
      <c r="AS21" s="12"/>
      <c r="AT21" s="12">
        <v>3.1</v>
      </c>
      <c r="AU21" s="12">
        <v>3.1</v>
      </c>
      <c r="AV21" s="11">
        <f t="shared" si="3"/>
        <v>3.5</v>
      </c>
      <c r="AW21" s="11">
        <f t="shared" si="1"/>
        <v>3.2333333333333329</v>
      </c>
      <c r="AX21" s="13">
        <f t="shared" si="4"/>
        <v>0.3</v>
      </c>
      <c r="AY21" s="11">
        <f t="shared" si="2"/>
        <v>2.8066666666666666</v>
      </c>
      <c r="AZ21" s="12"/>
      <c r="BA21" s="12"/>
    </row>
    <row r="22" spans="1:53" ht="15.75" thickBot="1" x14ac:dyDescent="0.3">
      <c r="A22" s="17">
        <v>21</v>
      </c>
      <c r="B22" s="37" t="s">
        <v>39</v>
      </c>
      <c r="C22" s="32"/>
      <c r="D22" s="33"/>
      <c r="E22" s="33"/>
      <c r="F22" s="33"/>
      <c r="G22" s="33"/>
      <c r="H22" s="33"/>
      <c r="I22" s="33"/>
      <c r="J22" s="23"/>
      <c r="K22" s="23"/>
      <c r="L22" s="23"/>
      <c r="M22" s="23"/>
      <c r="N22" s="23"/>
      <c r="O22" s="23"/>
      <c r="P22" s="23"/>
      <c r="Q22" s="23">
        <v>1</v>
      </c>
      <c r="R22" s="23"/>
      <c r="S22" s="23"/>
      <c r="T22" s="23"/>
      <c r="U22" s="23"/>
      <c r="V22" s="23"/>
      <c r="W22" s="23"/>
      <c r="X22" s="24"/>
      <c r="Y22" s="26"/>
      <c r="Z22" s="26"/>
      <c r="AA22" s="26"/>
      <c r="AB22" s="26"/>
      <c r="AC22" s="26"/>
      <c r="AD22" s="26"/>
      <c r="AE22" s="26"/>
      <c r="AF22" s="26"/>
      <c r="AG22" s="26"/>
      <c r="AH22" s="7">
        <f>SUM(C22:AG22)</f>
        <v>1</v>
      </c>
      <c r="AI22" s="7"/>
      <c r="AJ22" s="7">
        <v>5</v>
      </c>
      <c r="AK22" s="7">
        <v>5</v>
      </c>
      <c r="AL22" s="7"/>
      <c r="AM22" s="7">
        <v>4.9000000000000004</v>
      </c>
      <c r="AN22" s="8"/>
      <c r="AO22" s="9">
        <v>3</v>
      </c>
      <c r="AP22" s="10"/>
      <c r="AQ22" s="7"/>
      <c r="AR22" s="11">
        <f t="shared" si="0"/>
        <v>2.2374999999999998</v>
      </c>
      <c r="AS22" s="12"/>
      <c r="AT22" s="12">
        <v>4.5999999999999996</v>
      </c>
      <c r="AU22" s="12">
        <v>4.5999999999999996</v>
      </c>
      <c r="AV22" s="11">
        <f t="shared" si="3"/>
        <v>2.2374999999999998</v>
      </c>
      <c r="AW22" s="11">
        <f t="shared" si="1"/>
        <v>3.8125</v>
      </c>
      <c r="AX22" s="13">
        <v>3.25</v>
      </c>
      <c r="AY22" s="11">
        <f t="shared" si="2"/>
        <v>2.7549999999999999</v>
      </c>
      <c r="AZ22" s="12"/>
      <c r="BA22" s="12"/>
    </row>
    <row r="23" spans="1:53" ht="15.75" thickBot="1" x14ac:dyDescent="0.3">
      <c r="A23" s="17">
        <v>22</v>
      </c>
      <c r="B23" s="37" t="s">
        <v>40</v>
      </c>
      <c r="C23" s="32"/>
      <c r="D23" s="33"/>
      <c r="E23" s="33"/>
      <c r="F23" s="33"/>
      <c r="G23" s="33"/>
      <c r="H23" s="33"/>
      <c r="I23" s="3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  <c r="Y23" s="26"/>
      <c r="Z23" s="26"/>
      <c r="AA23" s="26"/>
      <c r="AB23" s="26"/>
      <c r="AC23" s="26"/>
      <c r="AD23" s="26"/>
      <c r="AE23" s="26"/>
      <c r="AF23" s="26"/>
      <c r="AG23" s="26"/>
      <c r="AH23" s="7">
        <f>SUM(C23:AG23)</f>
        <v>0</v>
      </c>
      <c r="AI23" s="16">
        <v>4</v>
      </c>
      <c r="AJ23" s="7">
        <v>5</v>
      </c>
      <c r="AK23" s="7">
        <v>5</v>
      </c>
      <c r="AL23" s="7"/>
      <c r="AM23" s="7">
        <v>5</v>
      </c>
      <c r="AN23" s="8">
        <v>5</v>
      </c>
      <c r="AO23" s="9">
        <v>3</v>
      </c>
      <c r="AP23" s="10">
        <v>2</v>
      </c>
      <c r="AQ23" s="7"/>
      <c r="AR23" s="11">
        <f t="shared" si="0"/>
        <v>3.625</v>
      </c>
      <c r="AS23" s="12"/>
      <c r="AT23" s="12">
        <v>4.9000000000000004</v>
      </c>
      <c r="AU23" s="12">
        <v>4.9000000000000004</v>
      </c>
      <c r="AV23" s="11">
        <f t="shared" si="3"/>
        <v>3.625</v>
      </c>
      <c r="AW23" s="11">
        <f t="shared" si="1"/>
        <v>4.4750000000000005</v>
      </c>
      <c r="AX23" s="13">
        <v>4.25</v>
      </c>
      <c r="AY23" s="11">
        <f t="shared" si="2"/>
        <v>3.92</v>
      </c>
      <c r="BA23" s="12"/>
    </row>
    <row r="24" spans="1:53" ht="15.75" thickBot="1" x14ac:dyDescent="0.3">
      <c r="A24" s="17">
        <v>23</v>
      </c>
      <c r="B24" s="37" t="s">
        <v>41</v>
      </c>
      <c r="C24" s="32"/>
      <c r="D24" s="33"/>
      <c r="E24" s="33"/>
      <c r="F24" s="33"/>
      <c r="G24" s="33"/>
      <c r="H24" s="33"/>
      <c r="I24" s="3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26"/>
      <c r="Z24" s="26"/>
      <c r="AA24" s="26"/>
      <c r="AB24" s="26"/>
      <c r="AC24" s="26"/>
      <c r="AD24" s="26"/>
      <c r="AE24" s="26"/>
      <c r="AF24" s="26"/>
      <c r="AG24" s="26"/>
      <c r="AH24" s="7">
        <f>SUM(C24:AG24)</f>
        <v>0</v>
      </c>
      <c r="AI24" s="7">
        <v>5</v>
      </c>
      <c r="AJ24" s="7">
        <v>5</v>
      </c>
      <c r="AK24" s="7">
        <v>5</v>
      </c>
      <c r="AL24" s="7">
        <v>4</v>
      </c>
      <c r="AM24" s="7">
        <v>5</v>
      </c>
      <c r="AN24" s="8">
        <v>5</v>
      </c>
      <c r="AO24" s="14">
        <v>0</v>
      </c>
      <c r="AP24" s="10">
        <v>4</v>
      </c>
      <c r="AQ24" s="7"/>
      <c r="AR24" s="11">
        <f t="shared" si="0"/>
        <v>4.125</v>
      </c>
      <c r="AS24" s="12"/>
      <c r="AT24" s="12">
        <v>5</v>
      </c>
      <c r="AU24" s="12">
        <v>5</v>
      </c>
      <c r="AV24" s="11">
        <f t="shared" si="3"/>
        <v>4.125</v>
      </c>
      <c r="AW24" s="11">
        <f t="shared" si="1"/>
        <v>4.708333333333333</v>
      </c>
      <c r="AX24" s="13">
        <v>3.25</v>
      </c>
      <c r="AY24" s="11">
        <f t="shared" si="2"/>
        <v>4.0666666666666673</v>
      </c>
      <c r="AZ24" s="12"/>
      <c r="BA24" s="12"/>
    </row>
    <row r="25" spans="1:53" ht="15.75" thickBot="1" x14ac:dyDescent="0.3">
      <c r="A25" s="17">
        <v>24</v>
      </c>
      <c r="B25" s="37" t="s">
        <v>42</v>
      </c>
      <c r="C25" s="32">
        <v>1</v>
      </c>
      <c r="D25" s="33"/>
      <c r="E25" s="33"/>
      <c r="F25" s="33"/>
      <c r="G25" s="33"/>
      <c r="H25" s="33"/>
      <c r="I25" s="33"/>
      <c r="J25" s="23"/>
      <c r="K25" s="23"/>
      <c r="L25" s="23"/>
      <c r="M25" s="23"/>
      <c r="N25" s="23"/>
      <c r="O25" s="23"/>
      <c r="P25" s="23"/>
      <c r="Q25" s="23">
        <v>1</v>
      </c>
      <c r="R25" s="23"/>
      <c r="S25" s="23"/>
      <c r="T25" s="23"/>
      <c r="U25" s="23"/>
      <c r="V25" s="23"/>
      <c r="W25" s="23"/>
      <c r="X25" s="24">
        <v>1</v>
      </c>
      <c r="Y25" s="27"/>
      <c r="Z25" s="26"/>
      <c r="AA25" s="26"/>
      <c r="AB25" s="26"/>
      <c r="AC25" s="26"/>
      <c r="AD25" s="26"/>
      <c r="AE25" s="26"/>
      <c r="AF25" s="26"/>
      <c r="AG25" s="26"/>
      <c r="AH25" s="7">
        <f>SUM(C25:AG25)</f>
        <v>3</v>
      </c>
      <c r="AI25" s="7">
        <v>5</v>
      </c>
      <c r="AJ25" s="7">
        <v>0</v>
      </c>
      <c r="AK25" s="7">
        <v>5</v>
      </c>
      <c r="AL25" s="7"/>
      <c r="AM25" s="7">
        <v>4.8</v>
      </c>
      <c r="AN25" s="8">
        <v>5</v>
      </c>
      <c r="AO25" s="9">
        <v>3</v>
      </c>
      <c r="AP25" s="10">
        <v>4</v>
      </c>
      <c r="AQ25" s="7"/>
      <c r="AR25" s="11">
        <f t="shared" si="0"/>
        <v>3.35</v>
      </c>
      <c r="AS25" s="12"/>
      <c r="AT25" s="12">
        <v>3.9</v>
      </c>
      <c r="AU25" s="12">
        <v>3.9</v>
      </c>
      <c r="AV25" s="11">
        <f t="shared" si="3"/>
        <v>3.35</v>
      </c>
      <c r="AW25" s="11">
        <f t="shared" si="1"/>
        <v>3.7166666666666668</v>
      </c>
      <c r="AX25" s="13">
        <v>3.5</v>
      </c>
      <c r="AY25" s="11">
        <f t="shared" si="2"/>
        <v>3.4533333333333331</v>
      </c>
      <c r="AZ25" s="12"/>
      <c r="BA25" s="12"/>
    </row>
    <row r="26" spans="1:53" ht="15.75" thickBot="1" x14ac:dyDescent="0.3">
      <c r="A26" s="17">
        <v>25</v>
      </c>
      <c r="B26" s="37" t="s">
        <v>43</v>
      </c>
      <c r="C26" s="32"/>
      <c r="D26" s="33"/>
      <c r="E26" s="33"/>
      <c r="F26" s="33"/>
      <c r="G26" s="33"/>
      <c r="H26" s="33"/>
      <c r="I26" s="3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>
        <v>1</v>
      </c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7">
        <f>SUM(C26:AG26)</f>
        <v>2</v>
      </c>
      <c r="AI26" s="7">
        <v>5</v>
      </c>
      <c r="AJ26" s="7">
        <v>5</v>
      </c>
      <c r="AK26" s="7" t="s">
        <v>16</v>
      </c>
      <c r="AL26" s="7">
        <v>2.5</v>
      </c>
      <c r="AM26" s="7">
        <v>5</v>
      </c>
      <c r="AN26" s="8">
        <v>4</v>
      </c>
      <c r="AO26" s="9">
        <v>3</v>
      </c>
      <c r="AP26" s="10">
        <v>0</v>
      </c>
      <c r="AQ26" s="7"/>
      <c r="AR26" s="11">
        <f t="shared" si="0"/>
        <v>3.0625</v>
      </c>
      <c r="AS26" s="12"/>
      <c r="AT26" s="12">
        <v>3.9</v>
      </c>
      <c r="AU26" s="12">
        <v>3.9</v>
      </c>
      <c r="AV26" s="11">
        <f t="shared" si="3"/>
        <v>3.0625</v>
      </c>
      <c r="AW26" s="11">
        <f t="shared" si="1"/>
        <v>3.6208333333333336</v>
      </c>
      <c r="AX26" s="13">
        <v>5</v>
      </c>
      <c r="AY26" s="11">
        <f t="shared" si="2"/>
        <v>3.5616666666666665</v>
      </c>
      <c r="AZ26" s="12"/>
      <c r="BA26" s="12"/>
    </row>
    <row r="27" spans="1:53" ht="15.75" thickBot="1" x14ac:dyDescent="0.3">
      <c r="A27" s="17">
        <v>27</v>
      </c>
      <c r="B27" s="37" t="s">
        <v>44</v>
      </c>
      <c r="C27" s="32"/>
      <c r="D27" s="33"/>
      <c r="E27" s="33"/>
      <c r="F27" s="33"/>
      <c r="G27" s="33"/>
      <c r="H27" s="33"/>
      <c r="I27" s="3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  <c r="Y27" s="26"/>
      <c r="Z27" s="26"/>
      <c r="AA27" s="26"/>
      <c r="AB27" s="26"/>
      <c r="AC27" s="26"/>
      <c r="AD27" s="26"/>
      <c r="AE27" s="26"/>
      <c r="AF27" s="26"/>
      <c r="AG27" s="26"/>
      <c r="AH27" s="7">
        <f>SUM(C27:AG27)</f>
        <v>0</v>
      </c>
      <c r="AI27" s="7">
        <v>5</v>
      </c>
      <c r="AJ27" s="7">
        <v>5</v>
      </c>
      <c r="AK27" s="7">
        <v>0</v>
      </c>
      <c r="AL27" s="7">
        <v>4.8</v>
      </c>
      <c r="AM27" s="7">
        <v>4.9000000000000004</v>
      </c>
      <c r="AN27" s="8">
        <v>5</v>
      </c>
      <c r="AO27" s="9">
        <v>3</v>
      </c>
      <c r="AP27" s="10">
        <v>0</v>
      </c>
      <c r="AQ27" s="7"/>
      <c r="AR27" s="11">
        <f t="shared" si="0"/>
        <v>3.4625000000000004</v>
      </c>
      <c r="AS27" s="12"/>
      <c r="AT27" s="12">
        <v>3.6</v>
      </c>
      <c r="AU27" s="12">
        <v>3.6</v>
      </c>
      <c r="AV27" s="11">
        <f t="shared" si="3"/>
        <v>3.4625000000000004</v>
      </c>
      <c r="AW27" s="11">
        <f t="shared" si="1"/>
        <v>3.5541666666666671</v>
      </c>
      <c r="AX27" s="13">
        <v>4</v>
      </c>
      <c r="AY27" s="11">
        <f t="shared" si="2"/>
        <v>3.5883333333333338</v>
      </c>
      <c r="AZ27" s="12"/>
      <c r="BA27" s="12"/>
    </row>
    <row r="28" spans="1:53" ht="15.75" thickBot="1" x14ac:dyDescent="0.3">
      <c r="A28" s="17">
        <v>28</v>
      </c>
      <c r="B28" s="37" t="s">
        <v>45</v>
      </c>
      <c r="C28" s="32"/>
      <c r="D28" s="33"/>
      <c r="E28" s="33"/>
      <c r="F28" s="33"/>
      <c r="G28" s="33"/>
      <c r="H28" s="33"/>
      <c r="I28" s="3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7"/>
      <c r="Z28" s="27"/>
      <c r="AA28" s="26"/>
      <c r="AB28" s="26"/>
      <c r="AC28" s="26"/>
      <c r="AD28" s="26"/>
      <c r="AE28" s="26"/>
      <c r="AF28" s="26"/>
      <c r="AG28" s="26"/>
      <c r="AH28" s="7">
        <f>SUM(C28:AG28)</f>
        <v>0</v>
      </c>
      <c r="AI28" s="7">
        <v>4</v>
      </c>
      <c r="AJ28" s="7">
        <v>5</v>
      </c>
      <c r="AK28" s="7">
        <v>5</v>
      </c>
      <c r="AL28" s="7"/>
      <c r="AM28" s="7">
        <v>5</v>
      </c>
      <c r="AN28" s="8">
        <v>5</v>
      </c>
      <c r="AO28" s="9">
        <v>3</v>
      </c>
      <c r="AP28" s="10">
        <v>2</v>
      </c>
      <c r="AQ28" s="7"/>
      <c r="AR28" s="11">
        <f t="shared" si="0"/>
        <v>3.625</v>
      </c>
      <c r="AS28" s="12"/>
      <c r="AT28" s="12">
        <v>5</v>
      </c>
      <c r="AU28" s="12">
        <v>5</v>
      </c>
      <c r="AV28" s="11">
        <f t="shared" si="3"/>
        <v>3.625</v>
      </c>
      <c r="AW28" s="11">
        <f t="shared" si="1"/>
        <v>4.541666666666667</v>
      </c>
      <c r="AX28" s="13">
        <v>4.25</v>
      </c>
      <c r="AY28" s="11">
        <f t="shared" si="2"/>
        <v>3.9333333333333331</v>
      </c>
      <c r="BA28" s="12"/>
    </row>
    <row r="29" spans="1:53" ht="15.75" thickBot="1" x14ac:dyDescent="0.3">
      <c r="A29" s="17">
        <v>29</v>
      </c>
      <c r="B29" s="37" t="s">
        <v>46</v>
      </c>
      <c r="C29" s="32"/>
      <c r="D29" s="33"/>
      <c r="E29" s="33"/>
      <c r="F29" s="33"/>
      <c r="G29" s="33"/>
      <c r="H29" s="33"/>
      <c r="I29" s="3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27"/>
      <c r="Z29" s="26"/>
      <c r="AA29" s="26"/>
      <c r="AB29" s="26">
        <v>1</v>
      </c>
      <c r="AC29" s="26"/>
      <c r="AD29" s="26"/>
      <c r="AE29" s="26"/>
      <c r="AF29" s="26"/>
      <c r="AG29" s="26"/>
      <c r="AH29" s="7">
        <f>SUM(C29:AG29)</f>
        <v>1</v>
      </c>
      <c r="AI29" s="7">
        <v>5</v>
      </c>
      <c r="AJ29" s="7">
        <v>5</v>
      </c>
      <c r="AK29" s="7">
        <v>5</v>
      </c>
      <c r="AL29" s="7">
        <v>3.4</v>
      </c>
      <c r="AM29" s="7">
        <v>4.5</v>
      </c>
      <c r="AN29" s="8"/>
      <c r="AO29" s="9">
        <v>3</v>
      </c>
      <c r="AP29" s="10"/>
      <c r="AQ29" s="7"/>
      <c r="AR29" s="11">
        <f t="shared" si="0"/>
        <v>3.2374999999999998</v>
      </c>
      <c r="AS29" s="12"/>
      <c r="AT29" s="12">
        <v>4</v>
      </c>
      <c r="AU29" s="12">
        <v>4</v>
      </c>
      <c r="AV29" s="11">
        <f t="shared" si="3"/>
        <v>3.2374999999999998</v>
      </c>
      <c r="AW29" s="11">
        <f t="shared" si="1"/>
        <v>3.7458333333333336</v>
      </c>
      <c r="AX29" s="13">
        <v>5</v>
      </c>
      <c r="AY29" s="11">
        <f t="shared" si="2"/>
        <v>3.6916666666666664</v>
      </c>
      <c r="AZ29" s="12"/>
      <c r="BA29" s="12"/>
    </row>
    <row r="30" spans="1:53" ht="15.75" thickBot="1" x14ac:dyDescent="0.3">
      <c r="A30" s="17">
        <v>30</v>
      </c>
      <c r="B30" s="37" t="s">
        <v>47</v>
      </c>
      <c r="C30" s="34"/>
      <c r="D30" s="33"/>
      <c r="E30" s="33"/>
      <c r="F30" s="33"/>
      <c r="G30" s="33"/>
      <c r="H30" s="33"/>
      <c r="I30" s="3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">
        <f>SUM(C30:AG30)</f>
        <v>1</v>
      </c>
      <c r="AI30" s="7"/>
      <c r="AJ30" s="7">
        <v>0</v>
      </c>
      <c r="AK30" s="7" t="s">
        <v>16</v>
      </c>
      <c r="AL30" s="7"/>
      <c r="AM30" s="7">
        <v>5</v>
      </c>
      <c r="AN30" s="8"/>
      <c r="AO30" s="14">
        <v>0</v>
      </c>
      <c r="AP30" s="10"/>
      <c r="AQ30" s="7"/>
      <c r="AR30" s="11">
        <f t="shared" si="0"/>
        <v>0.625</v>
      </c>
      <c r="AS30" s="12"/>
      <c r="AT30" s="12">
        <v>3.8</v>
      </c>
      <c r="AU30" s="12">
        <v>3.8</v>
      </c>
      <c r="AV30" s="11">
        <f t="shared" si="3"/>
        <v>0.625</v>
      </c>
      <c r="AW30" s="11">
        <f t="shared" si="1"/>
        <v>2.7416666666666667</v>
      </c>
      <c r="AX30" s="13">
        <v>4</v>
      </c>
      <c r="AY30" s="11">
        <f t="shared" si="2"/>
        <v>1.7233333333333334</v>
      </c>
      <c r="AZ30" s="12"/>
      <c r="BA30" s="12"/>
    </row>
    <row r="31" spans="1:53" x14ac:dyDescent="0.25">
      <c r="A31" s="15"/>
      <c r="B31" s="15"/>
      <c r="C31" s="35"/>
      <c r="D31" s="35"/>
      <c r="E31" s="35"/>
      <c r="F31" s="35"/>
      <c r="G31" s="35"/>
      <c r="H31" s="35"/>
      <c r="I31" s="3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53" x14ac:dyDescent="0.25">
      <c r="A32" s="19"/>
      <c r="B32" s="19"/>
      <c r="C32" s="35"/>
      <c r="D32" s="35"/>
      <c r="E32" s="35"/>
      <c r="F32" s="35"/>
      <c r="G32" s="35"/>
      <c r="H32" s="35"/>
      <c r="I32" s="3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2:3" x14ac:dyDescent="0.25">
      <c r="B33" s="15"/>
      <c r="C33" s="35"/>
    </row>
    <row r="34" spans="2:3" x14ac:dyDescent="0.25">
      <c r="B34" s="15"/>
    </row>
    <row r="35" spans="2:3" x14ac:dyDescent="0.25">
      <c r="B35" s="15"/>
    </row>
    <row r="36" spans="2:3" x14ac:dyDescent="0.25">
      <c r="B36" s="15"/>
    </row>
    <row r="37" spans="2:3" x14ac:dyDescent="0.25">
      <c r="B37" s="15"/>
    </row>
    <row r="38" spans="2:3" x14ac:dyDescent="0.25">
      <c r="B38" s="15"/>
    </row>
    <row r="39" spans="2:3" x14ac:dyDescent="0.25">
      <c r="B39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iesebasbelal</dc:creator>
  <cp:lastModifiedBy>iesebasbelal</cp:lastModifiedBy>
  <dcterms:created xsi:type="dcterms:W3CDTF">2013-09-02T19:40:16Z</dcterms:created>
  <dcterms:modified xsi:type="dcterms:W3CDTF">2013-09-02T19:46:28Z</dcterms:modified>
</cp:coreProperties>
</file>